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10230" activeTab="0"/>
  </bookViews>
  <sheets>
    <sheet name="WOLA" sheetId="1" r:id="rId1"/>
  </sheets>
  <definedNames/>
  <calcPr fullCalcOnLoad="1"/>
</workbook>
</file>

<file path=xl/sharedStrings.xml><?xml version="1.0" encoding="utf-8"?>
<sst xmlns="http://schemas.openxmlformats.org/spreadsheetml/2006/main" count="128" uniqueCount="125">
  <si>
    <t>L.P.</t>
  </si>
  <si>
    <t>1.1</t>
  </si>
  <si>
    <t>1.2</t>
  </si>
  <si>
    <t>1.3</t>
  </si>
  <si>
    <t>2.1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</si>
  <si>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</si>
  <si>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</si>
  <si>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</si>
  <si>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</si>
  <si>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</si>
  <si>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</si>
  <si>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</si>
  <si>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</si>
  <si>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</si>
  <si>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</si>
  <si>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</si>
  <si>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</si>
  <si>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</si>
  <si>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</si>
  <si>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</si>
  <si>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</si>
  <si>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</si>
  <si>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</si>
  <si>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</si>
  <si>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</si>
  <si>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</si>
  <si>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</si>
  <si>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</si>
  <si>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</si>
  <si>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</si>
  <si>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</si>
  <si>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</si>
  <si>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</si>
  <si>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</si>
  <si>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</si>
  <si>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</si>
  <si>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Kierownictwo Prokuratury</t>
  </si>
  <si>
    <t>Sekretariat Prokuratora Rejonowego</t>
  </si>
  <si>
    <t>Gabinet Zastępcy Prokuratora Rejonowego</t>
  </si>
  <si>
    <t>Gabinet Prokuratora Rejonowego</t>
  </si>
  <si>
    <t>Razem</t>
  </si>
  <si>
    <t>Pomieszczenia grupy orzeczniczej</t>
  </si>
  <si>
    <t>Pokoje prokuratorów</t>
  </si>
  <si>
    <t>Administracja</t>
  </si>
  <si>
    <t>Kierownik Sekretariatu</t>
  </si>
  <si>
    <t>Sekretariaty</t>
  </si>
  <si>
    <t>Hala Maszyn</t>
  </si>
  <si>
    <t>Biuro podawcze</t>
  </si>
  <si>
    <t>Pokój gospodarczy sprzątaczek</t>
  </si>
  <si>
    <t>Pomieszczenia ogólnego przeznaczenia</t>
  </si>
  <si>
    <t>Poczekalnia dla interesantów</t>
  </si>
  <si>
    <t>Szatnia</t>
  </si>
  <si>
    <t>Palarnia</t>
  </si>
  <si>
    <t>Pokój przesłuchań</t>
  </si>
  <si>
    <t>Pomieszczenie ksero</t>
  </si>
  <si>
    <t>Magazyn druków</t>
  </si>
  <si>
    <t>Magazyn materiałów biurowych</t>
  </si>
  <si>
    <t>Magazyn dowodów rzeczowych</t>
  </si>
  <si>
    <t>4.23</t>
  </si>
  <si>
    <t>4.24</t>
  </si>
  <si>
    <t>4.25</t>
  </si>
  <si>
    <t>Nazwa pomieszczenia</t>
  </si>
  <si>
    <t>Ilość pracowników</t>
  </si>
  <si>
    <t>Powierzchnia jednego pomieszczenia w m2</t>
  </si>
  <si>
    <t>Ilość pomieszczeń</t>
  </si>
  <si>
    <t>Łączna powierzchnia pomieszczeń w m2</t>
  </si>
  <si>
    <t>Ogółem (suma wierszy 5 i 6)</t>
  </si>
  <si>
    <t>Powierzchnia użytkowa                                                 (suma pozycji Razem od 1 do 4)</t>
  </si>
  <si>
    <t>2.2</t>
  </si>
  <si>
    <t>Komunikacja                                                                      (25% powierzchni użytkowej)</t>
  </si>
  <si>
    <t>Pokój informatyka z zapleczem technicznym</t>
  </si>
  <si>
    <t>Pokój okazań</t>
  </si>
  <si>
    <t>Pokój archiwisty i magazyniera</t>
  </si>
  <si>
    <t>Warsztat konserwatora</t>
  </si>
  <si>
    <t>4.26</t>
  </si>
  <si>
    <t>4.27</t>
  </si>
  <si>
    <t>Analityk Kryminalny</t>
  </si>
  <si>
    <t xml:space="preserve">Kancelaria tajna </t>
  </si>
  <si>
    <t xml:space="preserve">Pomieszczenie bezpieczeństwa, </t>
  </si>
  <si>
    <t>3.10</t>
  </si>
  <si>
    <t>Pokój obsługi ( kierowca, woźny)</t>
  </si>
  <si>
    <t>3.11</t>
  </si>
  <si>
    <t>3.12</t>
  </si>
  <si>
    <t>3.13</t>
  </si>
  <si>
    <t>3.14</t>
  </si>
  <si>
    <t>3.15</t>
  </si>
  <si>
    <t>3.16</t>
  </si>
  <si>
    <t>Portiernia (biuro przepustek)</t>
  </si>
  <si>
    <t>Pomieszczenie serweru, UPS</t>
  </si>
  <si>
    <t>Pomieszczenie centrali telefonicznej</t>
  </si>
  <si>
    <t>Pomieszczenie dla zatrzymanych z przedsionkiem dla konwoju</t>
  </si>
  <si>
    <t>Węzeł sanitarny dla konwoju</t>
  </si>
  <si>
    <t>Węzeł sanitarny dla zatrzymanych - męski</t>
  </si>
  <si>
    <t>Węzeł sanitarny dla zatrzymanych - damski</t>
  </si>
  <si>
    <t>Węzeł sanitarny dla personelu - męski</t>
  </si>
  <si>
    <t>Węzeł sanitarny dla personelu - damski</t>
  </si>
  <si>
    <t>Węzeł sanitarny dla interesantów - męski</t>
  </si>
  <si>
    <t>Węzeł sanitarny dla interesantów - damski</t>
  </si>
  <si>
    <t>Węzeł sanitarny dla niepełnosprawnych</t>
  </si>
  <si>
    <t xml:space="preserve">Węzeł sanitarny z natryskiem dla pracowników gospodarczych prokuratury </t>
  </si>
  <si>
    <t>Magazyn sprzętu i materiałów gospodarczych</t>
  </si>
  <si>
    <t>Archiwum zakładowe prokuratury</t>
  </si>
  <si>
    <t>Pomieszczenie na makulaturę</t>
  </si>
  <si>
    <t>Pokój goscinny z łazienką</t>
  </si>
  <si>
    <t>Garaż</t>
  </si>
  <si>
    <t>4.28</t>
  </si>
  <si>
    <t>Pokoje aplikantów</t>
  </si>
  <si>
    <t>Pokój ochrony + monitoring</t>
  </si>
  <si>
    <t>Pokoje asystentów  prokuratora</t>
  </si>
  <si>
    <t>Archiwa podręczne sekretariatów</t>
  </si>
  <si>
    <t>4.29</t>
  </si>
  <si>
    <t>4.30</t>
  </si>
  <si>
    <t xml:space="preserve">Biblioteka </t>
  </si>
  <si>
    <t>Sala konferencyjna</t>
  </si>
  <si>
    <t>3.17</t>
  </si>
  <si>
    <t>3.18</t>
  </si>
  <si>
    <t>KRK pomieszczenie</t>
  </si>
  <si>
    <t>Pomieszczenie do przetwarzania informacji niejawnych w systemie teleinformatycznym</t>
  </si>
  <si>
    <t>Pomieszczenie socjalne (bufet)</t>
  </si>
  <si>
    <t>Sporządził: Mirosław Tymendorf</t>
  </si>
  <si>
    <t>Telefon: 21-73-113</t>
  </si>
  <si>
    <t xml:space="preserve">Program funkcjonalno-użytkowy dla Prokuratury Rejonowej Warszawa Wola  </t>
  </si>
  <si>
    <t>Data: 14.07.2009 r.</t>
  </si>
  <si>
    <t>14.07.2009 r.</t>
  </si>
  <si>
    <t>Archiwum kategorii ''A''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</si>
</sst>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sz val="12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J23" sqref="J23"/>
    </sheetView>
  </sheetViews>
  <sheetFormatPr defaultColWidth="9.33203125" defaultRowHeight="15" customHeight="1"/>
  <cols>
    <col min="1" max="1" width="4.66015625" style="6" bestFit="1" customWidth="1"/>
    <col min="2" max="2" width="44.83203125" style="2" customWidth="1"/>
    <col min="3" max="3" width="11.33203125" style="1" bestFit="1" customWidth="1"/>
    <col min="4" max="4" width="17.33203125" style="1" customWidth="1"/>
    <col min="5" max="5" width="13" style="1" customWidth="1"/>
    <col min="6" max="6" width="15.5" style="1" customWidth="1"/>
    <col min="7" max="16384" width="9.33203125" style="2" customWidth="1"/>
  </cols>
  <sheetData>
    <row r="1" spans="5:6" ht="15" customHeight="1">
      <c r="E1" s="34" t="s">
        <v>123</v>
      </c>
      <c r="F1" s="34"/>
    </row>
    <row r="2" spans="1:6" ht="16.5" customHeight="1">
      <c r="A2" s="36" t="s">
        <v>121</v>
      </c>
      <c r="B2" s="36"/>
      <c r="C2" s="36"/>
      <c r="D2" s="36"/>
      <c r="E2" s="36"/>
      <c r="F2" s="36"/>
    </row>
    <row r="3" spans="1:6" ht="34.5" customHeight="1">
      <c r="A3" s="17" t="s">
        <v>0</v>
      </c>
      <c r="B3" s="18" t="s">
        <v>61</v>
      </c>
      <c r="C3" s="19" t="s">
        <v>62</v>
      </c>
      <c r="D3" s="19" t="s">
        <v>63</v>
      </c>
      <c r="E3" s="19" t="s">
        <v>64</v>
      </c>
      <c r="F3" s="19" t="s">
        <v>65</v>
      </c>
    </row>
    <row r="4" spans="1:6" s="8" customFormat="1" ht="15" customHeight="1">
      <c r="A4" s="7">
        <v>1</v>
      </c>
      <c r="B4" s="37" t="s">
        <v>36</v>
      </c>
      <c r="C4" s="37"/>
      <c r="D4" s="37"/>
      <c r="E4" s="37"/>
      <c r="F4" s="37"/>
    </row>
    <row r="5" spans="1:6" ht="15" customHeight="1">
      <c r="A5" s="5" t="s">
        <v>1</v>
      </c>
      <c r="B5" s="3" t="s">
        <v>39</v>
      </c>
      <c r="C5" s="4">
        <v>1</v>
      </c>
      <c r="D5" s="4">
        <v>30</v>
      </c>
      <c r="E5" s="4">
        <v>1</v>
      </c>
      <c r="F5" s="4">
        <f>D5*E5</f>
        <v>30</v>
      </c>
    </row>
    <row r="6" spans="1:6" ht="15" customHeight="1">
      <c r="A6" s="5" t="s">
        <v>2</v>
      </c>
      <c r="B6" s="3" t="s">
        <v>38</v>
      </c>
      <c r="C6" s="4">
        <v>2</v>
      </c>
      <c r="D6" s="4">
        <v>18</v>
      </c>
      <c r="E6" s="4">
        <v>2</v>
      </c>
      <c r="F6" s="4">
        <f>D6*E6</f>
        <v>36</v>
      </c>
    </row>
    <row r="7" spans="1:6" ht="15" customHeight="1">
      <c r="A7" s="5" t="s">
        <v>3</v>
      </c>
      <c r="B7" s="3" t="s">
        <v>37</v>
      </c>
      <c r="C7" s="4">
        <v>1</v>
      </c>
      <c r="D7" s="4">
        <v>18</v>
      </c>
      <c r="E7" s="4">
        <v>1</v>
      </c>
      <c r="F7" s="4">
        <f>D7*E7</f>
        <v>18</v>
      </c>
    </row>
    <row r="8" spans="1:6" s="8" customFormat="1" ht="15" customHeight="1" thickBot="1">
      <c r="A8" s="11">
        <v>1</v>
      </c>
      <c r="B8" s="12" t="s">
        <v>40</v>
      </c>
      <c r="C8" s="13">
        <f>SUM(C5:C7)</f>
        <v>4</v>
      </c>
      <c r="D8" s="13"/>
      <c r="E8" s="13">
        <f>SUM(E5:E7)</f>
        <v>4</v>
      </c>
      <c r="F8" s="13">
        <f>SUM(F5:F7)</f>
        <v>84</v>
      </c>
    </row>
    <row r="9" spans="1:6" s="8" customFormat="1" ht="15" customHeight="1" thickTop="1">
      <c r="A9" s="14">
        <v>2</v>
      </c>
      <c r="B9" s="35" t="s">
        <v>41</v>
      </c>
      <c r="C9" s="35"/>
      <c r="D9" s="35"/>
      <c r="E9" s="35"/>
      <c r="F9" s="35"/>
    </row>
    <row r="10" spans="1:6" ht="15" customHeight="1">
      <c r="A10" s="5" t="s">
        <v>4</v>
      </c>
      <c r="B10" s="3" t="s">
        <v>42</v>
      </c>
      <c r="C10" s="4">
        <v>50</v>
      </c>
      <c r="D10" s="4">
        <v>12</v>
      </c>
      <c r="E10" s="4">
        <v>50</v>
      </c>
      <c r="F10" s="4">
        <f>D10*E10</f>
        <v>600</v>
      </c>
    </row>
    <row r="11" spans="1:6" ht="15" customHeight="1">
      <c r="A11" s="21" t="s">
        <v>68</v>
      </c>
      <c r="B11" s="22" t="s">
        <v>106</v>
      </c>
      <c r="C11" s="23">
        <v>0</v>
      </c>
      <c r="D11" s="23"/>
      <c r="E11" s="23"/>
      <c r="F11" s="4">
        <f>D11*E11</f>
        <v>0</v>
      </c>
    </row>
    <row r="12" spans="1:6" ht="15" customHeight="1" thickBot="1">
      <c r="A12" s="11">
        <v>2</v>
      </c>
      <c r="B12" s="12" t="s">
        <v>40</v>
      </c>
      <c r="C12" s="13">
        <f>SUM(C10:C11)</f>
        <v>50</v>
      </c>
      <c r="D12" s="13"/>
      <c r="E12" s="13">
        <f>SUM(E10:E11)</f>
        <v>50</v>
      </c>
      <c r="F12" s="13">
        <f>SUM(F10:F11)</f>
        <v>600</v>
      </c>
    </row>
    <row r="13" spans="1:6" ht="15" customHeight="1" thickTop="1">
      <c r="A13" s="14">
        <v>3</v>
      </c>
      <c r="B13" s="35" t="s">
        <v>43</v>
      </c>
      <c r="C13" s="35"/>
      <c r="D13" s="35"/>
      <c r="E13" s="35"/>
      <c r="F13" s="35"/>
    </row>
    <row r="14" spans="1:6" ht="15" customHeight="1">
      <c r="A14" s="5" t="s">
        <v>5</v>
      </c>
      <c r="B14" s="3" t="s">
        <v>44</v>
      </c>
      <c r="C14" s="4">
        <v>1</v>
      </c>
      <c r="D14" s="4">
        <v>15</v>
      </c>
      <c r="E14" s="4">
        <v>1</v>
      </c>
      <c r="F14" s="4">
        <f aca="true" t="shared" si="0" ref="F14:F29">D14*E14</f>
        <v>15</v>
      </c>
    </row>
    <row r="15" spans="1:6" ht="15" customHeight="1">
      <c r="A15" s="5" t="s">
        <v>6</v>
      </c>
      <c r="B15" s="3" t="s">
        <v>45</v>
      </c>
      <c r="C15" s="4">
        <v>34</v>
      </c>
      <c r="D15" s="4">
        <v>12</v>
      </c>
      <c r="E15" s="4">
        <v>17</v>
      </c>
      <c r="F15" s="4">
        <f t="shared" si="0"/>
        <v>204</v>
      </c>
    </row>
    <row r="16" spans="1:6" ht="15" customHeight="1">
      <c r="A16" s="5" t="s">
        <v>7</v>
      </c>
      <c r="B16" s="3" t="s">
        <v>108</v>
      </c>
      <c r="C16" s="4">
        <v>20</v>
      </c>
      <c r="D16" s="4">
        <v>15</v>
      </c>
      <c r="E16" s="4">
        <v>10</v>
      </c>
      <c r="F16" s="4">
        <f t="shared" si="0"/>
        <v>150</v>
      </c>
    </row>
    <row r="17" spans="1:6" ht="15" customHeight="1">
      <c r="A17" s="5" t="s">
        <v>8</v>
      </c>
      <c r="B17" s="3" t="s">
        <v>76</v>
      </c>
      <c r="C17" s="4"/>
      <c r="D17" s="4">
        <v>12</v>
      </c>
      <c r="E17" s="4">
        <v>1</v>
      </c>
      <c r="F17" s="4">
        <f t="shared" si="0"/>
        <v>12</v>
      </c>
    </row>
    <row r="18" spans="1:6" ht="15" customHeight="1">
      <c r="A18" s="5" t="s">
        <v>9</v>
      </c>
      <c r="B18" s="3" t="s">
        <v>46</v>
      </c>
      <c r="C18" s="4">
        <v>3</v>
      </c>
      <c r="D18" s="4">
        <v>12</v>
      </c>
      <c r="E18" s="4">
        <v>2</v>
      </c>
      <c r="F18" s="4">
        <f t="shared" si="0"/>
        <v>24</v>
      </c>
    </row>
    <row r="19" spans="1:6" ht="15" customHeight="1">
      <c r="A19" s="5" t="s">
        <v>10</v>
      </c>
      <c r="B19" s="3" t="s">
        <v>47</v>
      </c>
      <c r="C19" s="4">
        <v>2</v>
      </c>
      <c r="D19" s="4">
        <v>12</v>
      </c>
      <c r="E19" s="4">
        <v>1</v>
      </c>
      <c r="F19" s="4">
        <f t="shared" si="0"/>
        <v>12</v>
      </c>
    </row>
    <row r="20" spans="1:6" ht="15" customHeight="1">
      <c r="A20" s="5" t="s">
        <v>11</v>
      </c>
      <c r="B20" s="24" t="s">
        <v>70</v>
      </c>
      <c r="C20" s="4">
        <v>1</v>
      </c>
      <c r="D20" s="4">
        <v>12</v>
      </c>
      <c r="E20" s="4">
        <v>1</v>
      </c>
      <c r="F20" s="4">
        <f t="shared" si="0"/>
        <v>12</v>
      </c>
    </row>
    <row r="21" spans="1:6" ht="15" customHeight="1">
      <c r="A21" s="5" t="s">
        <v>12</v>
      </c>
      <c r="B21" s="24" t="s">
        <v>78</v>
      </c>
      <c r="C21" s="4">
        <v>1</v>
      </c>
      <c r="D21" s="4">
        <v>12</v>
      </c>
      <c r="E21" s="4">
        <v>1</v>
      </c>
      <c r="F21" s="4">
        <f t="shared" si="0"/>
        <v>12</v>
      </c>
    </row>
    <row r="22" spans="1:6" ht="15" customHeight="1">
      <c r="A22" s="21" t="s">
        <v>13</v>
      </c>
      <c r="B22" s="3" t="s">
        <v>77</v>
      </c>
      <c r="C22" s="4"/>
      <c r="D22" s="4">
        <v>12</v>
      </c>
      <c r="E22" s="4">
        <v>2</v>
      </c>
      <c r="F22" s="23">
        <f t="shared" si="0"/>
        <v>24</v>
      </c>
    </row>
    <row r="23" spans="1:6" ht="39" customHeight="1">
      <c r="A23" s="5" t="s">
        <v>79</v>
      </c>
      <c r="B23" s="3" t="s">
        <v>117</v>
      </c>
      <c r="C23" s="4">
        <v>1</v>
      </c>
      <c r="D23" s="4">
        <v>18</v>
      </c>
      <c r="E23" s="4">
        <v>1</v>
      </c>
      <c r="F23" s="4">
        <f t="shared" si="0"/>
        <v>18</v>
      </c>
    </row>
    <row r="24" spans="1:6" ht="15" customHeight="1">
      <c r="A24" s="3" t="s">
        <v>81</v>
      </c>
      <c r="B24" s="26" t="s">
        <v>80</v>
      </c>
      <c r="C24" s="27">
        <v>7</v>
      </c>
      <c r="D24" s="27">
        <v>12</v>
      </c>
      <c r="E24" s="27">
        <v>2</v>
      </c>
      <c r="F24" s="27">
        <f t="shared" si="0"/>
        <v>24</v>
      </c>
    </row>
    <row r="25" spans="1:6" ht="15" customHeight="1">
      <c r="A25" s="3" t="s">
        <v>82</v>
      </c>
      <c r="B25" s="26" t="s">
        <v>72</v>
      </c>
      <c r="C25" s="27"/>
      <c r="D25" s="27">
        <v>24</v>
      </c>
      <c r="E25" s="27">
        <v>1</v>
      </c>
      <c r="F25" s="27">
        <f t="shared" si="0"/>
        <v>24</v>
      </c>
    </row>
    <row r="26" spans="1:6" ht="15" customHeight="1">
      <c r="A26" s="3" t="s">
        <v>83</v>
      </c>
      <c r="B26" s="26" t="s">
        <v>112</v>
      </c>
      <c r="C26" s="27"/>
      <c r="D26" s="27">
        <v>18</v>
      </c>
      <c r="E26" s="27">
        <v>1</v>
      </c>
      <c r="F26" s="27">
        <f t="shared" si="0"/>
        <v>18</v>
      </c>
    </row>
    <row r="27" spans="1:6" ht="15" customHeight="1">
      <c r="A27" s="3" t="s">
        <v>84</v>
      </c>
      <c r="B27" s="26" t="s">
        <v>113</v>
      </c>
      <c r="C27" s="27"/>
      <c r="D27" s="27">
        <v>60</v>
      </c>
      <c r="E27" s="27">
        <v>1</v>
      </c>
      <c r="F27" s="27">
        <f t="shared" si="0"/>
        <v>60</v>
      </c>
    </row>
    <row r="28" spans="1:6" ht="15" customHeight="1">
      <c r="A28" s="3" t="s">
        <v>85</v>
      </c>
      <c r="B28" s="24" t="s">
        <v>53</v>
      </c>
      <c r="C28" s="4"/>
      <c r="D28" s="4">
        <v>12</v>
      </c>
      <c r="E28" s="4">
        <v>1</v>
      </c>
      <c r="F28" s="4">
        <f t="shared" si="0"/>
        <v>12</v>
      </c>
    </row>
    <row r="29" spans="1:6" ht="15" customHeight="1">
      <c r="A29" s="3" t="s">
        <v>86</v>
      </c>
      <c r="B29" s="24" t="s">
        <v>71</v>
      </c>
      <c r="C29" s="4"/>
      <c r="D29" s="4">
        <v>12</v>
      </c>
      <c r="E29" s="4">
        <v>1</v>
      </c>
      <c r="F29" s="4">
        <f t="shared" si="0"/>
        <v>12</v>
      </c>
    </row>
    <row r="30" spans="1:6" ht="15" customHeight="1">
      <c r="A30" s="3" t="s">
        <v>114</v>
      </c>
      <c r="B30" s="24" t="s">
        <v>54</v>
      </c>
      <c r="C30" s="4"/>
      <c r="D30" s="4">
        <v>12</v>
      </c>
      <c r="E30" s="4">
        <v>1</v>
      </c>
      <c r="F30" s="4">
        <f>D30*E30</f>
        <v>12</v>
      </c>
    </row>
    <row r="31" spans="1:6" ht="15" customHeight="1">
      <c r="A31" s="3" t="s">
        <v>115</v>
      </c>
      <c r="B31" s="3" t="s">
        <v>116</v>
      </c>
      <c r="C31" s="3"/>
      <c r="D31" s="4">
        <v>12</v>
      </c>
      <c r="E31" s="4">
        <v>1</v>
      </c>
      <c r="F31" s="4">
        <f>D31*E31</f>
        <v>12</v>
      </c>
    </row>
    <row r="32" spans="1:6" s="8" customFormat="1" ht="15" customHeight="1" thickBot="1">
      <c r="A32" s="11">
        <v>3</v>
      </c>
      <c r="B32" s="12" t="s">
        <v>40</v>
      </c>
      <c r="C32" s="13">
        <f>SUM(C14:C30)</f>
        <v>70</v>
      </c>
      <c r="D32" s="13"/>
      <c r="E32" s="13">
        <f>SUM(E14:E31)</f>
        <v>46</v>
      </c>
      <c r="F32" s="13">
        <f>SUM(F14:F31)</f>
        <v>657</v>
      </c>
    </row>
    <row r="33" spans="1:6" s="8" customFormat="1" ht="15" customHeight="1" thickTop="1">
      <c r="A33" s="14">
        <v>4</v>
      </c>
      <c r="B33" s="35" t="s">
        <v>49</v>
      </c>
      <c r="C33" s="35"/>
      <c r="D33" s="35"/>
      <c r="E33" s="35"/>
      <c r="F33" s="35"/>
    </row>
    <row r="34" spans="1:6" ht="15" customHeight="1">
      <c r="A34" s="5" t="s">
        <v>14</v>
      </c>
      <c r="B34" s="3" t="s">
        <v>87</v>
      </c>
      <c r="C34" s="4">
        <v>2</v>
      </c>
      <c r="D34" s="4">
        <v>12</v>
      </c>
      <c r="E34" s="4">
        <v>1</v>
      </c>
      <c r="F34" s="4">
        <f aca="true" t="shared" si="1" ref="F34:F63">D34*E34</f>
        <v>12</v>
      </c>
    </row>
    <row r="35" spans="1:6" ht="15" customHeight="1">
      <c r="A35" s="5" t="s">
        <v>15</v>
      </c>
      <c r="B35" s="3" t="s">
        <v>107</v>
      </c>
      <c r="C35" s="4"/>
      <c r="D35" s="4">
        <v>12</v>
      </c>
      <c r="E35" s="4">
        <v>1</v>
      </c>
      <c r="F35" s="4">
        <f t="shared" si="1"/>
        <v>12</v>
      </c>
    </row>
    <row r="36" spans="1:6" ht="15" customHeight="1">
      <c r="A36" s="5" t="s">
        <v>16</v>
      </c>
      <c r="B36" s="3" t="s">
        <v>48</v>
      </c>
      <c r="C36" s="4">
        <v>3</v>
      </c>
      <c r="D36" s="4">
        <v>12</v>
      </c>
      <c r="E36" s="4">
        <v>1</v>
      </c>
      <c r="F36" s="4">
        <f t="shared" si="1"/>
        <v>12</v>
      </c>
    </row>
    <row r="37" spans="1:6" ht="15" customHeight="1">
      <c r="A37" s="5" t="s">
        <v>17</v>
      </c>
      <c r="B37" s="24" t="s">
        <v>51</v>
      </c>
      <c r="C37" s="4"/>
      <c r="D37" s="4">
        <v>12</v>
      </c>
      <c r="E37" s="4">
        <v>1</v>
      </c>
      <c r="F37" s="4">
        <f t="shared" si="1"/>
        <v>12</v>
      </c>
    </row>
    <row r="38" spans="1:6" ht="15" customHeight="1">
      <c r="A38" s="5" t="s">
        <v>18</v>
      </c>
      <c r="B38" s="24" t="s">
        <v>50</v>
      </c>
      <c r="C38" s="4"/>
      <c r="D38" s="4">
        <v>12</v>
      </c>
      <c r="E38" s="4">
        <v>1</v>
      </c>
      <c r="F38" s="4">
        <f t="shared" si="1"/>
        <v>12</v>
      </c>
    </row>
    <row r="39" spans="1:6" ht="15" customHeight="1">
      <c r="A39" s="5" t="s">
        <v>19</v>
      </c>
      <c r="B39" s="3" t="s">
        <v>88</v>
      </c>
      <c r="C39" s="4"/>
      <c r="D39" s="4">
        <v>12</v>
      </c>
      <c r="E39" s="4">
        <v>1</v>
      </c>
      <c r="F39" s="4">
        <f t="shared" si="1"/>
        <v>12</v>
      </c>
    </row>
    <row r="40" spans="1:6" ht="15" customHeight="1">
      <c r="A40" s="5" t="s">
        <v>20</v>
      </c>
      <c r="B40" s="3" t="s">
        <v>89</v>
      </c>
      <c r="C40" s="4"/>
      <c r="D40" s="4">
        <v>12</v>
      </c>
      <c r="E40" s="4">
        <v>1</v>
      </c>
      <c r="F40" s="4">
        <f t="shared" si="1"/>
        <v>12</v>
      </c>
    </row>
    <row r="41" spans="1:6" ht="15" customHeight="1">
      <c r="A41" s="5" t="s">
        <v>21</v>
      </c>
      <c r="B41" s="3" t="s">
        <v>118</v>
      </c>
      <c r="C41" s="4"/>
      <c r="D41" s="4">
        <v>30</v>
      </c>
      <c r="E41" s="4">
        <v>1</v>
      </c>
      <c r="F41" s="4">
        <f t="shared" si="1"/>
        <v>30</v>
      </c>
    </row>
    <row r="42" spans="1:6" ht="15" customHeight="1">
      <c r="A42" s="5" t="s">
        <v>22</v>
      </c>
      <c r="B42" s="3" t="s">
        <v>52</v>
      </c>
      <c r="C42" s="4"/>
      <c r="D42" s="4">
        <v>12</v>
      </c>
      <c r="E42" s="4">
        <v>1</v>
      </c>
      <c r="F42" s="4">
        <f t="shared" si="1"/>
        <v>12</v>
      </c>
    </row>
    <row r="43" spans="1:6" ht="30" customHeight="1">
      <c r="A43" s="5" t="s">
        <v>23</v>
      </c>
      <c r="B43" s="5" t="s">
        <v>90</v>
      </c>
      <c r="C43" s="4"/>
      <c r="D43" s="4">
        <v>18</v>
      </c>
      <c r="E43" s="4">
        <v>1</v>
      </c>
      <c r="F43" s="4">
        <f t="shared" si="1"/>
        <v>18</v>
      </c>
    </row>
    <row r="44" spans="1:6" ht="15" customHeight="1">
      <c r="A44" s="5" t="s">
        <v>24</v>
      </c>
      <c r="B44" s="24" t="s">
        <v>91</v>
      </c>
      <c r="C44" s="4"/>
      <c r="D44" s="4">
        <v>3</v>
      </c>
      <c r="E44" s="4">
        <v>1</v>
      </c>
      <c r="F44" s="4">
        <f t="shared" si="1"/>
        <v>3</v>
      </c>
    </row>
    <row r="45" spans="1:6" ht="15" customHeight="1">
      <c r="A45" s="5" t="s">
        <v>25</v>
      </c>
      <c r="B45" s="24" t="s">
        <v>92</v>
      </c>
      <c r="C45" s="4"/>
      <c r="D45" s="4">
        <v>3</v>
      </c>
      <c r="E45" s="4">
        <v>1</v>
      </c>
      <c r="F45" s="4">
        <f t="shared" si="1"/>
        <v>3</v>
      </c>
    </row>
    <row r="46" spans="1:6" ht="15" customHeight="1">
      <c r="A46" s="5" t="s">
        <v>26</v>
      </c>
      <c r="B46" s="24" t="s">
        <v>93</v>
      </c>
      <c r="C46" s="4"/>
      <c r="D46" s="4">
        <v>3</v>
      </c>
      <c r="E46" s="4">
        <v>1</v>
      </c>
      <c r="F46" s="4">
        <f t="shared" si="1"/>
        <v>3</v>
      </c>
    </row>
    <row r="47" spans="1:6" ht="15" customHeight="1">
      <c r="A47" s="5" t="s">
        <v>27</v>
      </c>
      <c r="B47" s="24" t="s">
        <v>94</v>
      </c>
      <c r="C47" s="4"/>
      <c r="D47" s="4">
        <v>3</v>
      </c>
      <c r="E47" s="4">
        <v>3</v>
      </c>
      <c r="F47" s="4">
        <f t="shared" si="1"/>
        <v>9</v>
      </c>
    </row>
    <row r="48" spans="1:6" ht="15" customHeight="1">
      <c r="A48" s="5" t="s">
        <v>28</v>
      </c>
      <c r="B48" s="24" t="s">
        <v>95</v>
      </c>
      <c r="C48" s="4"/>
      <c r="D48" s="4">
        <v>3</v>
      </c>
      <c r="E48" s="4">
        <v>3</v>
      </c>
      <c r="F48" s="4">
        <f t="shared" si="1"/>
        <v>9</v>
      </c>
    </row>
    <row r="49" spans="1:6" ht="15" customHeight="1">
      <c r="A49" s="5" t="s">
        <v>29</v>
      </c>
      <c r="B49" s="24" t="s">
        <v>96</v>
      </c>
      <c r="C49" s="4"/>
      <c r="D49" s="4">
        <v>3</v>
      </c>
      <c r="E49" s="4">
        <v>1</v>
      </c>
      <c r="F49" s="4">
        <f t="shared" si="1"/>
        <v>3</v>
      </c>
    </row>
    <row r="50" spans="1:6" ht="15" customHeight="1">
      <c r="A50" s="5" t="s">
        <v>30</v>
      </c>
      <c r="B50" s="24" t="s">
        <v>97</v>
      </c>
      <c r="C50" s="4"/>
      <c r="D50" s="4">
        <v>3</v>
      </c>
      <c r="E50" s="4">
        <v>1</v>
      </c>
      <c r="F50" s="4">
        <f t="shared" si="1"/>
        <v>3</v>
      </c>
    </row>
    <row r="51" spans="1:6" ht="15" customHeight="1">
      <c r="A51" s="5" t="s">
        <v>31</v>
      </c>
      <c r="B51" s="24" t="s">
        <v>98</v>
      </c>
      <c r="C51" s="4"/>
      <c r="D51" s="4">
        <v>6</v>
      </c>
      <c r="E51" s="4">
        <v>1</v>
      </c>
      <c r="F51" s="4">
        <f t="shared" si="1"/>
        <v>6</v>
      </c>
    </row>
    <row r="52" spans="1:6" ht="30" customHeight="1">
      <c r="A52" s="5" t="s">
        <v>32</v>
      </c>
      <c r="B52" s="24" t="s">
        <v>99</v>
      </c>
      <c r="C52" s="4"/>
      <c r="D52" s="4">
        <v>12</v>
      </c>
      <c r="E52" s="4">
        <v>1</v>
      </c>
      <c r="F52" s="4">
        <f t="shared" si="1"/>
        <v>12</v>
      </c>
    </row>
    <row r="53" spans="1:6" ht="15" customHeight="1">
      <c r="A53" s="5" t="s">
        <v>33</v>
      </c>
      <c r="B53" s="24" t="s">
        <v>73</v>
      </c>
      <c r="C53" s="4"/>
      <c r="D53" s="4">
        <v>18</v>
      </c>
      <c r="E53" s="4">
        <v>1</v>
      </c>
      <c r="F53" s="4">
        <f t="shared" si="1"/>
        <v>18</v>
      </c>
    </row>
    <row r="54" spans="1:6" ht="15" customHeight="1">
      <c r="A54" s="5" t="s">
        <v>34</v>
      </c>
      <c r="B54" s="24" t="s">
        <v>57</v>
      </c>
      <c r="C54" s="4"/>
      <c r="D54" s="4">
        <v>12</v>
      </c>
      <c r="E54" s="4">
        <v>2</v>
      </c>
      <c r="F54" s="4">
        <f t="shared" si="1"/>
        <v>24</v>
      </c>
    </row>
    <row r="55" spans="1:6" ht="15" customHeight="1">
      <c r="A55" s="5" t="s">
        <v>35</v>
      </c>
      <c r="B55" s="24" t="s">
        <v>55</v>
      </c>
      <c r="C55" s="4"/>
      <c r="D55" s="4">
        <v>12</v>
      </c>
      <c r="E55" s="4">
        <v>1</v>
      </c>
      <c r="F55" s="4">
        <f t="shared" si="1"/>
        <v>12</v>
      </c>
    </row>
    <row r="56" spans="1:6" ht="15" customHeight="1">
      <c r="A56" s="5" t="s">
        <v>58</v>
      </c>
      <c r="B56" s="24" t="s">
        <v>56</v>
      </c>
      <c r="C56" s="4"/>
      <c r="D56" s="4">
        <v>12</v>
      </c>
      <c r="E56" s="4">
        <v>1</v>
      </c>
      <c r="F56" s="4">
        <f t="shared" si="1"/>
        <v>12</v>
      </c>
    </row>
    <row r="57" spans="1:6" ht="15" customHeight="1">
      <c r="A57" s="5" t="s">
        <v>59</v>
      </c>
      <c r="B57" s="24" t="s">
        <v>100</v>
      </c>
      <c r="C57" s="4"/>
      <c r="D57" s="4">
        <v>24</v>
      </c>
      <c r="E57" s="4">
        <v>1</v>
      </c>
      <c r="F57" s="4">
        <f t="shared" si="1"/>
        <v>24</v>
      </c>
    </row>
    <row r="58" spans="1:6" ht="15" customHeight="1">
      <c r="A58" s="21" t="s">
        <v>60</v>
      </c>
      <c r="B58" s="24" t="s">
        <v>101</v>
      </c>
      <c r="C58" s="4"/>
      <c r="D58" s="4">
        <v>90</v>
      </c>
      <c r="E58" s="4">
        <v>2</v>
      </c>
      <c r="F58" s="4">
        <f t="shared" si="1"/>
        <v>180</v>
      </c>
    </row>
    <row r="59" spans="1:6" ht="15" customHeight="1">
      <c r="A59" s="30" t="s">
        <v>74</v>
      </c>
      <c r="B59" s="24" t="s">
        <v>109</v>
      </c>
      <c r="C59" s="31"/>
      <c r="D59" s="4">
        <v>18</v>
      </c>
      <c r="E59" s="4">
        <v>5</v>
      </c>
      <c r="F59" s="4">
        <f t="shared" si="1"/>
        <v>90</v>
      </c>
    </row>
    <row r="60" spans="1:6" ht="15" customHeight="1">
      <c r="A60" s="28" t="s">
        <v>75</v>
      </c>
      <c r="B60" s="24" t="s">
        <v>124</v>
      </c>
      <c r="C60" s="31"/>
      <c r="D60" s="4">
        <v>90</v>
      </c>
      <c r="E60" s="4">
        <v>1</v>
      </c>
      <c r="F60" s="4">
        <f t="shared" si="1"/>
        <v>90</v>
      </c>
    </row>
    <row r="61" spans="1:6" ht="15" customHeight="1">
      <c r="A61" s="21" t="s">
        <v>105</v>
      </c>
      <c r="B61" s="24" t="s">
        <v>102</v>
      </c>
      <c r="C61" s="31"/>
      <c r="D61" s="4">
        <v>12</v>
      </c>
      <c r="E61" s="4">
        <v>1</v>
      </c>
      <c r="F61" s="4">
        <f t="shared" si="1"/>
        <v>12</v>
      </c>
    </row>
    <row r="62" spans="1:6" ht="15" customHeight="1">
      <c r="A62" s="3" t="s">
        <v>110</v>
      </c>
      <c r="B62" s="24" t="s">
        <v>103</v>
      </c>
      <c r="C62" s="29"/>
      <c r="D62" s="23">
        <v>18</v>
      </c>
      <c r="E62" s="23">
        <v>1</v>
      </c>
      <c r="F62" s="4">
        <v>18</v>
      </c>
    </row>
    <row r="63" spans="1:6" ht="15" customHeight="1" thickBot="1">
      <c r="A63" s="32" t="s">
        <v>111</v>
      </c>
      <c r="B63" s="3" t="s">
        <v>104</v>
      </c>
      <c r="C63" s="29"/>
      <c r="D63" s="23">
        <v>18</v>
      </c>
      <c r="E63" s="23">
        <v>1</v>
      </c>
      <c r="F63" s="4">
        <f t="shared" si="1"/>
        <v>18</v>
      </c>
    </row>
    <row r="64" spans="1:6" s="8" customFormat="1" ht="15" customHeight="1" thickTop="1">
      <c r="A64" s="25">
        <v>4</v>
      </c>
      <c r="B64" s="15" t="s">
        <v>40</v>
      </c>
      <c r="C64" s="16">
        <f>SUM(C34:C63)</f>
        <v>5</v>
      </c>
      <c r="D64" s="16"/>
      <c r="E64" s="16">
        <f>SUM(E34:E63)</f>
        <v>40</v>
      </c>
      <c r="F64" s="16">
        <f>SUM(F34:F63)</f>
        <v>693</v>
      </c>
    </row>
    <row r="65" spans="1:6" s="8" customFormat="1" ht="25.5">
      <c r="A65" s="7">
        <v>5</v>
      </c>
      <c r="B65" s="9" t="s">
        <v>67</v>
      </c>
      <c r="C65" s="10">
        <f>SUM(C64,C32,C12,C8)</f>
        <v>129</v>
      </c>
      <c r="D65" s="10"/>
      <c r="E65" s="10">
        <f>SUM(E64,E32,E12,E8)</f>
        <v>140</v>
      </c>
      <c r="F65" s="10">
        <f>SUM(F64,F32,F12,F8)</f>
        <v>2034</v>
      </c>
    </row>
    <row r="66" spans="1:6" s="8" customFormat="1" ht="25.5">
      <c r="A66" s="7">
        <v>6</v>
      </c>
      <c r="B66" s="9" t="s">
        <v>69</v>
      </c>
      <c r="C66" s="10"/>
      <c r="D66" s="10"/>
      <c r="E66" s="10"/>
      <c r="F66" s="10">
        <f>0.25*F65</f>
        <v>508.5</v>
      </c>
    </row>
    <row r="67" spans="1:6" s="8" customFormat="1" ht="15" customHeight="1">
      <c r="A67" s="7">
        <v>7</v>
      </c>
      <c r="B67" s="9" t="s">
        <v>66</v>
      </c>
      <c r="C67" s="10">
        <f>C65</f>
        <v>129</v>
      </c>
      <c r="D67" s="10"/>
      <c r="E67" s="10">
        <f>E65</f>
        <v>140</v>
      </c>
      <c r="F67" s="10">
        <f>F66+F65</f>
        <v>2542.5</v>
      </c>
    </row>
    <row r="70" spans="1:2" ht="15" customHeight="1">
      <c r="A70" s="33" t="s">
        <v>119</v>
      </c>
      <c r="B70" s="33"/>
    </row>
    <row r="71" spans="1:2" ht="15" customHeight="1">
      <c r="A71" s="20"/>
      <c r="B71" s="20"/>
    </row>
    <row r="72" spans="1:2" ht="15" customHeight="1">
      <c r="A72" s="33" t="s">
        <v>122</v>
      </c>
      <c r="B72" s="33"/>
    </row>
    <row r="73" spans="1:2" ht="15" customHeight="1">
      <c r="A73" s="20"/>
      <c r="B73" s="20"/>
    </row>
    <row r="74" spans="1:2" ht="15" customHeight="1">
      <c r="A74" s="33" t="s">
        <v>120</v>
      </c>
      <c r="B74" s="33"/>
    </row>
  </sheetData>
  <mergeCells count="9">
    <mergeCell ref="A70:B70"/>
    <mergeCell ref="A72:B72"/>
    <mergeCell ref="A74:B74"/>
    <mergeCell ref="E1:F1"/>
    <mergeCell ref="B33:F33"/>
    <mergeCell ref="A2:F2"/>
    <mergeCell ref="B4:F4"/>
    <mergeCell ref="B9:F9"/>
    <mergeCell ref="B13:F13"/>
  </mergeCells>
  <printOptions/>
  <pageMargins left="0.2755905511811024" right="0.2362204724409449" top="0.7874015748031497" bottom="0.7874015748031497" header="0.15748031496062992" footer="0.15748031496062992"/>
  <pageSetup firstPageNumber="1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Prokuratura Okręgowa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piotr.zysk</dc:creator>
  <cp:keywords/>
  <dc:description/>
  <cp:lastModifiedBy>jolanta.staszewska</cp:lastModifiedBy>
  <cp:lastPrinted>2010-03-31T11:02:50Z</cp:lastPrinted>
  <dcterms:created xsi:type="dcterms:W3CDTF">2008-01-22T10:27:14Z</dcterms:created>
  <dcterms:modified xsi:type="dcterms:W3CDTF">2010-03-31T11:05:50Z</dcterms:modified>
  <cp:category/>
  <cp:version/>
  <cp:contentType/>
  <cp:contentStatus/>
</cp:coreProperties>
</file>